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<sst xmlns="http://schemas.openxmlformats.org/spreadsheetml/2006/main" count="110" uniqueCount="110">
  <si>
    <t>НАЛОГОВЫЕ И НЕНАЛОГОВЫЕ ДОХОДЫ</t>
  </si>
  <si>
    <t>Единый налог на вмененный доход для отдельных видов деятельности</t>
  </si>
  <si>
    <t>Сборы за пользование объектами животного мира и за пользование объектами водных биологических ресурсов</t>
  </si>
  <si>
    <t>Субвенции бюджетам бюджетной системы Российской Федерации</t>
  </si>
  <si>
    <t>Налог на прибыль организаций</t>
  </si>
  <si>
    <t>Налог на доходы физических лиц</t>
  </si>
  <si>
    <t>Транспортный налог</t>
  </si>
  <si>
    <t>Прочие налоги и сборы (по отмененным налогам и сборам субъектов Российской Федерации)</t>
  </si>
  <si>
    <t>Налог, взимаемый в связи с применением патентной системы налогообложения</t>
  </si>
  <si>
    <t>ГОСУДАРСТВЕННАЯ ПОШЛИНА</t>
  </si>
  <si>
    <t>БЕЗВОЗМЕЗДНЫЕ ПОСТУПЛЕНИЯ</t>
  </si>
  <si>
    <t>АДМИНИСТРАТИВНЫЕ ПЛАТЕЖИ И СБОРЫ</t>
  </si>
  <si>
    <t>Земельный налог</t>
  </si>
  <si>
    <t>Налог на имущество организаций</t>
  </si>
  <si>
    <t>ПЛАТЕЖИ ПРИ ПОЛЬЗОВАНИИ ПРИРОДНЫМИ РЕСУРСАМИ</t>
  </si>
  <si>
    <t>Единый сельскохозяйственный налог</t>
  </si>
  <si>
    <t>ПРОЧИЕ БЕЗВОЗМЕЗДНЫЕ ПОСТУПЛЕНИЯ</t>
  </si>
  <si>
    <t>Налоги на имущество</t>
  </si>
  <si>
    <t>Налог, взимаемый в связи с применением упрощенной системы налогообложения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</si>
  <si>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</si>
  <si>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</si>
  <si>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</si>
  <si>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Налог на имущество физических лиц</t>
  </si>
  <si>
    <t>Прочие налоги и сборы (по отмененным местным налогам и сборам)</t>
  </si>
  <si>
    <t>ДОХОДЫ ОТ ПРОДАЖИ МАТЕРИАЛЬНЫХ И НЕМАТЕРИАЛЬНЫХ АКТИВОВ</t>
  </si>
  <si>
    <t>НАЛОГИ НА ПРИБЫЛЬ, ДОХОДЫ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</si>
  <si>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</si>
  <si>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</si>
  <si>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>Иные межбюджетные трансферты</t>
  </si>
  <si>
    <t>Налог на игорный бизнес</t>
  </si>
  <si>
    <t>Налог, взимаемый в виде стоимости патента в связи с применением упрощенной системы налогообложения</t>
  </si>
  <si>
    <t>ДОХОДЫ ОТ ОКАЗАНИЯ ПЛАТНЫХ УСЛУГ И КОМПЕНСАЦИИ ЗАТРАТ ГОСУДАРСТВА</t>
  </si>
  <si>
    <t>Субсидии бюджетам бюджетной системы Российской Федерации (межбюджетные субсидии)</t>
  </si>
  <si>
    <t>Налог на добычу полезных ископаемых</t>
  </si>
  <si>
    <t>НАЛОГИ НА СОВОКУПНЫЙ ДОХОД</t>
  </si>
  <si>
    <t>НАЛОГИ НА ИМУЩЕСТВО</t>
  </si>
  <si>
    <t>БЕЗВОЗМЕЗДНЫЕ ПОСТУПЛЕНИЯ ОТ ДРУГИХ БЮДЖЕТОВ БЮДЖЕТНОЙ СИСТЕМЫ РОССИЙСКОЙ ФЕДЕРАЦИИ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</si>
  <si>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</si>
  <si>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НАЛОГИ, СБОРЫ И РЕГУЛЯРНЫЕ ПЛАТЕЖИ ЗА ПОЛЬЗОВАНИЕ ПРИРОДНЫМИ РЕСУРСАМИ</t>
  </si>
  <si>
    <t>Доходы бюджета - Всего</t>
  </si>
  <si>
    <t>ВОЗВРАТ ОСТАТКОВ СУБСИДИЙ, СУБВЕНЦИЙ И ИНЫХ МЕЖБЮДЖЕТНЫХ ТРАНСФЕРТОВ, ИМЕЮЩИХ ЦЕЛЕВОЕ НАЗНАЧЕНИЕ, ПРОШЛЫХ ЛЕТ</t>
  </si>
  <si>
    <t>Дотации бюджетам бюджетной системы Российской Федерации</t>
  </si>
  <si>
    <t>ДОХОДЫ ОТ ИСПОЛЬЗОВАНИЯ ИМУЩЕСТВА, НАХОДЯЩЕГОСЯ В ГОСУДАРСТВЕННОЙ И МУНИЦИПАЛЬНОЙ СОБСТВЕННОСТИ</t>
  </si>
  <si>
    <t>Государственная пошлина за государственную регистрацию, а также за совершение прочих юридически значимых действий</t>
  </si>
  <si>
    <t>ШТРАФЫ, САНКЦИИ, ВОЗМЕЩЕНИЕ УЩЕРБА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</si>
  <si>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</si>
  <si>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</si>
  <si>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</si>
  <si>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</si>
  <si>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Код бюджетной классификации</t>
  </si>
  <si>
    <t>Наименование доходов</t>
  </si>
  <si>
    <t>Утвержденные бюджетные назначения (годовой план), тыс. руб.</t>
  </si>
  <si>
    <t>Темп роста к соответствующему периоду прошлого года, %</t>
  </si>
  <si>
    <t>Налог на прибыль организаций, зачислявшийся до 1 января 2005 года в местные бюджеты</t>
  </si>
  <si>
    <t>Платежи за пользование природными ресурсами</t>
  </si>
  <si>
    <t>000 10000000000000000</t>
  </si>
  <si>
    <t>000 10100000000000000</t>
  </si>
  <si>
    <t>000 10101000000000110</t>
  </si>
  <si>
    <t>000 10102000010000110</t>
  </si>
  <si>
    <t>000 10300000000000000</t>
  </si>
  <si>
    <t>000 10302000010000110</t>
  </si>
  <si>
    <t>000 10500000000000000</t>
  </si>
  <si>
    <t>000 10501000000000110</t>
  </si>
  <si>
    <t>000 10502000020000110</t>
  </si>
  <si>
    <t>000 10503000010000110</t>
  </si>
  <si>
    <t>000 10504000020000110</t>
  </si>
  <si>
    <t>000 10600000000000000</t>
  </si>
  <si>
    <t>000 10601000000000110</t>
  </si>
  <si>
    <t>000 10602000020000110</t>
  </si>
  <si>
    <t>000 10604000020000110</t>
  </si>
  <si>
    <t>000 10605000020000110</t>
  </si>
  <si>
    <t>000 10606000000000110</t>
  </si>
  <si>
    <t>000 10700000000000000</t>
  </si>
  <si>
    <t>000 10701000010000110</t>
  </si>
  <si>
    <t>000 10704000010000110</t>
  </si>
  <si>
    <t>000 10800000000000000</t>
  </si>
  <si>
    <t>000 10803000010000110</t>
  </si>
  <si>
    <t>000 10804000010000110</t>
  </si>
  <si>
    <t>000 10806000010000110</t>
  </si>
  <si>
    <t>000 10807000010000110</t>
  </si>
  <si>
    <t>000 10900000000000000</t>
  </si>
  <si>
    <t>000 10901000000000110</t>
  </si>
  <si>
    <t>000 10903000000000110</t>
  </si>
  <si>
    <t>000 10904000000000110</t>
  </si>
  <si>
    <t>000 10906000020000110</t>
  </si>
  <si>
    <t>000 10907000000000110</t>
  </si>
  <si>
    <t>000 10911000020000110</t>
  </si>
  <si>
    <t>000 11100000000000000</t>
  </si>
  <si>
    <t>000 11200000000000000</t>
  </si>
  <si>
    <t>000 11300000000000000</t>
  </si>
  <si>
    <t>000 11400000000000000</t>
  </si>
  <si>
    <t>000 11500000000000000</t>
  </si>
  <si>
    <t>000 11600000000000000</t>
  </si>
  <si>
    <t>000 11700000000000000</t>
  </si>
  <si>
    <t>000 20000000000000000</t>
  </si>
  <si>
    <t>000 20200000000000000</t>
  </si>
  <si>
    <t>000 20210000000000150</t>
  </si>
  <si>
    <t>000 20220000000000150</t>
  </si>
  <si>
    <t>000 20230000000000150</t>
  </si>
  <si>
    <t>000 20240000000000150</t>
  </si>
  <si>
    <t>000 20300000000000000</t>
  </si>
  <si>
    <t>000 20400000000000000</t>
  </si>
  <si>
    <t>000 20700000000000000</t>
  </si>
  <si>
    <t>000 21800000000000000</t>
  </si>
  <si>
    <t>000 21900000000000000</t>
  </si>
  <si>
    <t xml:space="preserve">ИНЫЕ </t>
  </si>
  <si>
    <t>СВЕДЕНИЯ                                                                                                                                                                                                                          об исполнении консолидированного бюджета Республики Марий Эл по доходам в разрезе видов доходов                                                     по состоянию на 01.07.2020 в сравнении с запланированными значениями на 2020 год                                                                                                                   и соответствующим периодом прошлого года</t>
  </si>
  <si>
    <t>Фактически исполнено по состоянию на 01.07.2020, тыс. руб.</t>
  </si>
  <si>
    <t>% исполнения годового плана по состоянию на 01.07.2020</t>
  </si>
  <si>
    <t>Фактически исполнено по состоянию на 01.07.2019, тыс. руб.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</si>
</sst>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"/>
  </numFmts>
  <fonts count="46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9" fontId="26" fillId="0" borderId="1">
      <alignment horizontal="center"/>
      <protection/>
    </xf>
    <xf numFmtId="4" fontId="26" fillId="0" borderId="1">
      <alignment horizontal="right" shrinkToFit="1"/>
      <protection/>
    </xf>
    <xf numFmtId="4" fontId="26" fillId="0" borderId="1">
      <alignment horizontal="right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2" fontId="42" fillId="0" borderId="0" xfId="0" applyNumberFormat="1" applyFont="1" applyAlignment="1">
      <alignment/>
    </xf>
    <xf numFmtId="0" fontId="42" fillId="0" borderId="0" xfId="0" applyFont="1" applyAlignment="1">
      <alignment/>
    </xf>
    <xf numFmtId="172" fontId="43" fillId="0" borderId="11" xfId="0" applyNumberFormat="1" applyFont="1" applyBorder="1" applyAlignment="1">
      <alignment wrapText="1" shrinkToFit="1"/>
    </xf>
    <xf numFmtId="174" fontId="43" fillId="0" borderId="11" xfId="0" applyNumberFormat="1" applyFont="1" applyBorder="1" applyAlignment="1">
      <alignment wrapText="1" shrinkToFit="1"/>
    </xf>
    <xf numFmtId="4" fontId="43" fillId="0" borderId="11" xfId="0" applyNumberFormat="1" applyFont="1" applyBorder="1" applyAlignment="1">
      <alignment wrapText="1" shrinkToFit="1"/>
    </xf>
    <xf numFmtId="173" fontId="43" fillId="0" borderId="11" xfId="0" applyNumberFormat="1" applyFont="1" applyBorder="1" applyAlignment="1">
      <alignment wrapText="1" shrinkToFit="1"/>
    </xf>
    <xf numFmtId="0" fontId="43" fillId="0" borderId="0" xfId="0" applyFont="1" applyAlignment="1">
      <alignment/>
    </xf>
    <xf numFmtId="172" fontId="42" fillId="0" borderId="11" xfId="0" applyNumberFormat="1" applyFont="1" applyBorder="1" applyAlignment="1">
      <alignment wrapText="1" shrinkToFit="1"/>
    </xf>
    <xf numFmtId="49" fontId="42" fillId="0" borderId="11" xfId="0" applyNumberFormat="1" applyFont="1" applyBorder="1" applyAlignment="1">
      <alignment wrapText="1" shrinkToFit="1"/>
    </xf>
    <xf numFmtId="174" fontId="42" fillId="0" borderId="11" xfId="0" applyNumberFormat="1" applyFont="1" applyBorder="1" applyAlignment="1">
      <alignment wrapText="1" shrinkToFit="1"/>
    </xf>
    <xf numFmtId="173" fontId="42" fillId="0" borderId="11" xfId="0" applyNumberFormat="1" applyFont="1" applyBorder="1" applyAlignment="1">
      <alignment wrapText="1" shrinkToFit="1"/>
    </xf>
    <xf numFmtId="172" fontId="42" fillId="0" borderId="11" xfId="0" applyNumberFormat="1" applyFont="1" applyBorder="1" applyAlignment="1">
      <alignment horizontal="left" wrapText="1" indent="1" shrinkToFit="1"/>
    </xf>
    <xf numFmtId="0" fontId="42" fillId="0" borderId="0" xfId="0" applyFont="1" applyAlignment="1">
      <alignment horizontal="center"/>
    </xf>
    <xf numFmtId="49" fontId="43" fillId="0" borderId="11" xfId="0" applyNumberFormat="1" applyFont="1" applyBorder="1" applyAlignment="1">
      <alignment horizontal="center" wrapText="1" shrinkToFit="1"/>
    </xf>
    <xf numFmtId="49" fontId="42" fillId="0" borderId="11" xfId="0" applyNumberFormat="1" applyFont="1" applyBorder="1" applyAlignment="1">
      <alignment horizontal="center" wrapText="1" shrinkToFit="1"/>
    </xf>
    <xf numFmtId="172" fontId="42" fillId="33" borderId="12" xfId="0" applyNumberFormat="1" applyFont="1" applyFill="1" applyBorder="1" applyAlignment="1">
      <alignment horizontal="center" vertical="center" wrapText="1" shrinkToFit="1"/>
    </xf>
    <xf numFmtId="49" fontId="42" fillId="33" borderId="12" xfId="0" applyNumberFormat="1" applyFont="1" applyFill="1" applyBorder="1" applyAlignment="1">
      <alignment horizontal="center" vertical="center" wrapText="1" shrinkToFit="1"/>
    </xf>
    <xf numFmtId="0" fontId="42" fillId="0" borderId="11" xfId="55" applyFont="1" applyBorder="1" applyAlignment="1" applyProtection="1">
      <alignment horizontal="center" vertical="center" wrapText="1"/>
      <protection/>
    </xf>
    <xf numFmtId="0" fontId="42" fillId="0" borderId="11" xfId="55" applyFont="1" applyFill="1" applyBorder="1" applyAlignment="1" applyProtection="1">
      <alignment horizontal="center" vertical="center" wrapText="1"/>
      <protection/>
    </xf>
    <xf numFmtId="172" fontId="42" fillId="0" borderId="11" xfId="0" applyNumberFormat="1" applyFont="1" applyFill="1" applyBorder="1" applyAlignment="1">
      <alignment wrapText="1" shrinkToFit="1"/>
    </xf>
    <xf numFmtId="49" fontId="42" fillId="0" borderId="11" xfId="0" applyNumberFormat="1" applyFont="1" applyFill="1" applyBorder="1" applyAlignment="1">
      <alignment horizontal="center" wrapText="1" shrinkToFit="1"/>
    </xf>
    <xf numFmtId="0" fontId="42" fillId="0" borderId="0" xfId="0" applyFont="1" applyFill="1" applyAlignment="1">
      <alignment/>
    </xf>
    <xf numFmtId="174" fontId="44" fillId="0" borderId="11" xfId="0" applyNumberFormat="1" applyFont="1" applyFill="1" applyBorder="1" applyAlignment="1">
      <alignment wrapText="1" shrinkToFit="1"/>
    </xf>
    <xf numFmtId="174" fontId="44" fillId="0" borderId="11" xfId="0" applyNumberFormat="1" applyFont="1" applyBorder="1" applyAlignment="1">
      <alignment wrapText="1" shrinkToFit="1"/>
    </xf>
    <xf numFmtId="172" fontId="45" fillId="0" borderId="0" xfId="0" applyNumberFormat="1" applyFont="1" applyAlignment="1">
      <alignment horizontal="center" wrapText="1"/>
    </xf>
    <xf numFmtId="174" fontId="42" fillId="0" borderId="11" xfId="0" applyNumberFormat="1" applyFont="1" applyFill="1" applyBorder="1" applyAlignment="1">
      <alignment wrapText="1" shrinkToFit="1"/>
    </xf>
    <xf numFmtId="173" fontId="42" fillId="0" borderId="11" xfId="0" applyNumberFormat="1" applyFont="1" applyFill="1" applyBorder="1" applyAlignment="1">
      <alignment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4" xfId="33"/>
    <cellStyle name="xl45" xfId="34"/>
    <cellStyle name="xl4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J11" sqref="J11"/>
    </sheetView>
  </sheetViews>
  <sheetFormatPr defaultColWidth="25.8515625" defaultRowHeight="12.75"/>
  <cols>
    <col min="1" max="1" width="48.421875" style="1" bestFit="1" customWidth="1"/>
    <col min="2" max="2" width="25.8515625" style="13" customWidth="1"/>
    <col min="3" max="3" width="17.421875" style="1" customWidth="1"/>
    <col min="4" max="4" width="14.57421875" style="1" customWidth="1"/>
    <col min="5" max="5" width="14.140625" style="1" customWidth="1"/>
    <col min="6" max="7" width="14.57421875" style="1" customWidth="1"/>
    <col min="8" max="16384" width="25.8515625" style="2" customWidth="1"/>
  </cols>
  <sheetData>
    <row r="1" spans="1:7" ht="96" customHeight="1">
      <c r="A1" s="25" t="s">
        <v>106</v>
      </c>
      <c r="B1" s="25"/>
      <c r="C1" s="25"/>
      <c r="D1" s="25"/>
      <c r="E1" s="25"/>
      <c r="F1" s="25"/>
      <c r="G1" s="25"/>
    </row>
    <row r="3" spans="1:7" ht="97.5" customHeight="1">
      <c r="A3" s="16" t="s">
        <v>50</v>
      </c>
      <c r="B3" s="17" t="s">
        <v>49</v>
      </c>
      <c r="C3" s="16" t="s">
        <v>51</v>
      </c>
      <c r="D3" s="18" t="s">
        <v>107</v>
      </c>
      <c r="E3" s="18" t="s">
        <v>108</v>
      </c>
      <c r="F3" s="19" t="s">
        <v>109</v>
      </c>
      <c r="G3" s="18" t="s">
        <v>52</v>
      </c>
    </row>
    <row r="4" spans="1:7" s="7" customFormat="1" ht="17.25" customHeight="1">
      <c r="A4" s="3" t="s">
        <v>39</v>
      </c>
      <c r="B4" s="14"/>
      <c r="C4" s="4">
        <v>40546067.998519994</v>
      </c>
      <c r="D4" s="4">
        <v>18591628.582709998</v>
      </c>
      <c r="E4" s="4">
        <f>D4/C4*100</f>
        <v>45.85309871080132</v>
      </c>
      <c r="F4" s="5">
        <v>15990706.87759</v>
      </c>
      <c r="G4" s="6">
        <f>D4/F4*100</f>
        <v>116.26520781745447</v>
      </c>
    </row>
    <row r="5" spans="1:7" s="7" customFormat="1" ht="14.25">
      <c r="A5" s="3" t="s">
        <v>0</v>
      </c>
      <c r="B5" s="14" t="s">
        <v>55</v>
      </c>
      <c r="C5" s="4">
        <v>22638153.495330002</v>
      </c>
      <c r="D5" s="4">
        <v>9315877.55047</v>
      </c>
      <c r="E5" s="4">
        <f aca="true" t="shared" si="0" ref="E5:E54">D5/C5*100</f>
        <v>41.151225308158466</v>
      </c>
      <c r="F5" s="4">
        <v>9535378.341559999</v>
      </c>
      <c r="G5" s="6">
        <f>D5/F5*100</f>
        <v>97.69803794639901</v>
      </c>
    </row>
    <row r="6" spans="1:7" s="22" customFormat="1" ht="15">
      <c r="A6" s="20" t="s">
        <v>25</v>
      </c>
      <c r="B6" s="21" t="s">
        <v>56</v>
      </c>
      <c r="C6" s="26">
        <v>12667210.7</v>
      </c>
      <c r="D6" s="26">
        <v>5055045.48674</v>
      </c>
      <c r="E6" s="26">
        <f t="shared" si="0"/>
        <v>39.906539856797366</v>
      </c>
      <c r="F6" s="26">
        <v>5588905.78179</v>
      </c>
      <c r="G6" s="27">
        <f>D6/F6*100</f>
        <v>90.44785659494482</v>
      </c>
    </row>
    <row r="7" spans="1:7" s="22" customFormat="1" ht="15">
      <c r="A7" s="20" t="s">
        <v>4</v>
      </c>
      <c r="B7" s="21" t="s">
        <v>57</v>
      </c>
      <c r="C7" s="26">
        <v>3904971</v>
      </c>
      <c r="D7" s="26">
        <v>1175021.94099</v>
      </c>
      <c r="E7" s="26">
        <f t="shared" si="0"/>
        <v>30.09041401306181</v>
      </c>
      <c r="F7" s="26">
        <v>1628293.5058</v>
      </c>
      <c r="G7" s="27">
        <f aca="true" t="shared" si="1" ref="G7:G44">D7/F7*100</f>
        <v>72.16278495274707</v>
      </c>
    </row>
    <row r="8" spans="1:7" s="22" customFormat="1" ht="15">
      <c r="A8" s="20" t="s">
        <v>5</v>
      </c>
      <c r="B8" s="21" t="s">
        <v>58</v>
      </c>
      <c r="C8" s="26">
        <v>8762239.7</v>
      </c>
      <c r="D8" s="26">
        <v>3880023.54575</v>
      </c>
      <c r="E8" s="26">
        <f t="shared" si="0"/>
        <v>44.281184703837766</v>
      </c>
      <c r="F8" s="26">
        <v>3960612.27599</v>
      </c>
      <c r="G8" s="27">
        <f t="shared" si="1"/>
        <v>97.96524565839114</v>
      </c>
    </row>
    <row r="9" spans="1:7" s="22" customFormat="1" ht="44.25" customHeight="1">
      <c r="A9" s="20" t="s">
        <v>20</v>
      </c>
      <c r="B9" s="21" t="s">
        <v>59</v>
      </c>
      <c r="C9" s="26">
        <v>4022111.4154499997</v>
      </c>
      <c r="D9" s="26">
        <v>1940124.00844</v>
      </c>
      <c r="E9" s="26">
        <f t="shared" si="0"/>
        <v>48.2364561306648</v>
      </c>
      <c r="F9" s="26">
        <v>1303589.15017</v>
      </c>
      <c r="G9" s="27">
        <f t="shared" si="1"/>
        <v>148.82940750059097</v>
      </c>
    </row>
    <row r="10" spans="1:7" s="22" customFormat="1" ht="30.75" customHeight="1">
      <c r="A10" s="20" t="s">
        <v>19</v>
      </c>
      <c r="B10" s="21" t="s">
        <v>60</v>
      </c>
      <c r="C10" s="26">
        <v>4022111.4154499997</v>
      </c>
      <c r="D10" s="26">
        <v>1940124.00844</v>
      </c>
      <c r="E10" s="26">
        <f t="shared" si="0"/>
        <v>48.2364561306648</v>
      </c>
      <c r="F10" s="26">
        <v>1303589.15017</v>
      </c>
      <c r="G10" s="27">
        <f t="shared" si="1"/>
        <v>148.82940750059097</v>
      </c>
    </row>
    <row r="11" spans="1:7" s="22" customFormat="1" ht="15">
      <c r="A11" s="20" t="s">
        <v>34</v>
      </c>
      <c r="B11" s="21" t="s">
        <v>61</v>
      </c>
      <c r="C11" s="26">
        <v>1806094</v>
      </c>
      <c r="D11" s="26">
        <v>808761.81582</v>
      </c>
      <c r="E11" s="26">
        <f t="shared" si="0"/>
        <v>44.779608138889785</v>
      </c>
      <c r="F11" s="26">
        <v>944655.02681</v>
      </c>
      <c r="G11" s="27">
        <f t="shared" si="1"/>
        <v>85.61451459704853</v>
      </c>
    </row>
    <row r="12" spans="1:7" s="22" customFormat="1" ht="30">
      <c r="A12" s="20" t="s">
        <v>18</v>
      </c>
      <c r="B12" s="21" t="s">
        <v>62</v>
      </c>
      <c r="C12" s="26">
        <v>1418380</v>
      </c>
      <c r="D12" s="26">
        <v>636651.794</v>
      </c>
      <c r="E12" s="26">
        <f t="shared" si="0"/>
        <v>44.885841170913295</v>
      </c>
      <c r="F12" s="26">
        <v>743502.23876</v>
      </c>
      <c r="G12" s="27">
        <f t="shared" si="1"/>
        <v>85.62876623771795</v>
      </c>
    </row>
    <row r="13" spans="1:7" s="22" customFormat="1" ht="30">
      <c r="A13" s="20" t="s">
        <v>1</v>
      </c>
      <c r="B13" s="21" t="s">
        <v>63</v>
      </c>
      <c r="C13" s="26">
        <v>331320</v>
      </c>
      <c r="D13" s="26">
        <v>144555.00472</v>
      </c>
      <c r="E13" s="26">
        <f t="shared" si="0"/>
        <v>43.630026777737534</v>
      </c>
      <c r="F13" s="26">
        <v>170661.04092</v>
      </c>
      <c r="G13" s="27">
        <f t="shared" si="1"/>
        <v>84.70299017323022</v>
      </c>
    </row>
    <row r="14" spans="1:7" s="22" customFormat="1" ht="15">
      <c r="A14" s="20" t="s">
        <v>15</v>
      </c>
      <c r="B14" s="21" t="s">
        <v>64</v>
      </c>
      <c r="C14" s="26">
        <v>13296</v>
      </c>
      <c r="D14" s="26">
        <v>11040.92266</v>
      </c>
      <c r="E14" s="26">
        <f t="shared" si="0"/>
        <v>83.03943035499398</v>
      </c>
      <c r="F14" s="26">
        <v>12392.35437</v>
      </c>
      <c r="G14" s="27">
        <f t="shared" si="1"/>
        <v>89.09463311288444</v>
      </c>
    </row>
    <row r="15" spans="1:7" s="22" customFormat="1" ht="30">
      <c r="A15" s="20" t="s">
        <v>8</v>
      </c>
      <c r="B15" s="21" t="s">
        <v>65</v>
      </c>
      <c r="C15" s="26">
        <v>43098</v>
      </c>
      <c r="D15" s="26">
        <v>16514.09444</v>
      </c>
      <c r="E15" s="26">
        <f t="shared" si="0"/>
        <v>38.31754243816419</v>
      </c>
      <c r="F15" s="26">
        <v>18099.392760000002</v>
      </c>
      <c r="G15" s="27">
        <f t="shared" si="1"/>
        <v>91.2411518937611</v>
      </c>
    </row>
    <row r="16" spans="1:9" s="22" customFormat="1" ht="15">
      <c r="A16" s="20" t="s">
        <v>35</v>
      </c>
      <c r="B16" s="21" t="s">
        <v>66</v>
      </c>
      <c r="C16" s="26">
        <v>2783292</v>
      </c>
      <c r="D16" s="26">
        <v>892869.7983200001</v>
      </c>
      <c r="E16" s="26">
        <f t="shared" si="0"/>
        <v>32.079630822781084</v>
      </c>
      <c r="F16" s="26">
        <v>1068371.34923</v>
      </c>
      <c r="G16" s="27">
        <f t="shared" si="1"/>
        <v>83.57298227470365</v>
      </c>
      <c r="I16" s="7"/>
    </row>
    <row r="17" spans="1:7" s="22" customFormat="1" ht="15">
      <c r="A17" s="20" t="s">
        <v>22</v>
      </c>
      <c r="B17" s="21" t="s">
        <v>67</v>
      </c>
      <c r="C17" s="26">
        <v>103322</v>
      </c>
      <c r="D17" s="26">
        <v>7242.9883</v>
      </c>
      <c r="E17" s="26">
        <f t="shared" si="0"/>
        <v>7.010112367162851</v>
      </c>
      <c r="F17" s="26">
        <v>5280.64826</v>
      </c>
      <c r="G17" s="27">
        <f t="shared" si="1"/>
        <v>137.16096856638583</v>
      </c>
    </row>
    <row r="18" spans="1:7" s="22" customFormat="1" ht="15">
      <c r="A18" s="20" t="s">
        <v>13</v>
      </c>
      <c r="B18" s="21" t="s">
        <v>68</v>
      </c>
      <c r="C18" s="26">
        <v>1744629</v>
      </c>
      <c r="D18" s="26">
        <v>680451.1729400001</v>
      </c>
      <c r="E18" s="26">
        <f t="shared" si="0"/>
        <v>39.002628807614684</v>
      </c>
      <c r="F18" s="26">
        <v>841263.5693300001</v>
      </c>
      <c r="G18" s="27">
        <f t="shared" si="1"/>
        <v>80.88442168985466</v>
      </c>
    </row>
    <row r="19" spans="1:7" s="22" customFormat="1" ht="15">
      <c r="A19" s="20" t="s">
        <v>6</v>
      </c>
      <c r="B19" s="21" t="s">
        <v>69</v>
      </c>
      <c r="C19" s="26">
        <v>713000</v>
      </c>
      <c r="D19" s="26">
        <v>122075.23406999999</v>
      </c>
      <c r="E19" s="26">
        <f t="shared" si="0"/>
        <v>17.121351201963535</v>
      </c>
      <c r="F19" s="26">
        <v>120258.21829</v>
      </c>
      <c r="G19" s="27">
        <f t="shared" si="1"/>
        <v>101.51092857173245</v>
      </c>
    </row>
    <row r="20" spans="1:7" s="22" customFormat="1" ht="15">
      <c r="A20" s="20" t="s">
        <v>29</v>
      </c>
      <c r="B20" s="21" t="s">
        <v>70</v>
      </c>
      <c r="C20" s="26">
        <v>2700</v>
      </c>
      <c r="D20" s="26">
        <v>966.004</v>
      </c>
      <c r="E20" s="26">
        <f t="shared" si="0"/>
        <v>35.77792592592593</v>
      </c>
      <c r="F20" s="26">
        <v>1267</v>
      </c>
      <c r="G20" s="27">
        <f t="shared" si="1"/>
        <v>76.24340962904499</v>
      </c>
    </row>
    <row r="21" spans="1:7" s="22" customFormat="1" ht="15">
      <c r="A21" s="20" t="s">
        <v>12</v>
      </c>
      <c r="B21" s="21" t="s">
        <v>71</v>
      </c>
      <c r="C21" s="26">
        <v>219641</v>
      </c>
      <c r="D21" s="26">
        <v>82134.39901000001</v>
      </c>
      <c r="E21" s="26">
        <f t="shared" si="0"/>
        <v>37.394839310511244</v>
      </c>
      <c r="F21" s="26">
        <v>100301.91334999999</v>
      </c>
      <c r="G21" s="27">
        <f t="shared" si="1"/>
        <v>81.88717070969017</v>
      </c>
    </row>
    <row r="22" spans="1:7" s="22" customFormat="1" ht="45">
      <c r="A22" s="20" t="s">
        <v>38</v>
      </c>
      <c r="B22" s="21" t="s">
        <v>72</v>
      </c>
      <c r="C22" s="26">
        <v>18921</v>
      </c>
      <c r="D22" s="26">
        <v>6080.982889999999</v>
      </c>
      <c r="E22" s="26">
        <f t="shared" si="0"/>
        <v>32.138802864542036</v>
      </c>
      <c r="F22" s="26">
        <v>4665.170440000001</v>
      </c>
      <c r="G22" s="27">
        <f t="shared" si="1"/>
        <v>130.34856857234135</v>
      </c>
    </row>
    <row r="23" spans="1:7" s="22" customFormat="1" ht="15">
      <c r="A23" s="20" t="s">
        <v>33</v>
      </c>
      <c r="B23" s="21" t="s">
        <v>73</v>
      </c>
      <c r="C23" s="26">
        <v>17568</v>
      </c>
      <c r="D23" s="26">
        <v>6050.84264</v>
      </c>
      <c r="E23" s="26">
        <f t="shared" si="0"/>
        <v>34.44241029143898</v>
      </c>
      <c r="F23" s="26">
        <v>4561.5159699999995</v>
      </c>
      <c r="G23" s="27">
        <f t="shared" si="1"/>
        <v>132.6498181699888</v>
      </c>
    </row>
    <row r="24" spans="1:7" s="22" customFormat="1" ht="45">
      <c r="A24" s="20" t="s">
        <v>2</v>
      </c>
      <c r="B24" s="21" t="s">
        <v>74</v>
      </c>
      <c r="C24" s="26">
        <v>1353</v>
      </c>
      <c r="D24" s="26">
        <v>30.14025</v>
      </c>
      <c r="E24" s="26">
        <f t="shared" si="0"/>
        <v>2.2276607538802664</v>
      </c>
      <c r="F24" s="26">
        <v>103.65447</v>
      </c>
      <c r="G24" s="27">
        <f t="shared" si="1"/>
        <v>29.077617202615574</v>
      </c>
    </row>
    <row r="25" spans="1:7" ht="15" hidden="1">
      <c r="A25" s="8" t="s">
        <v>9</v>
      </c>
      <c r="B25" s="15" t="s">
        <v>75</v>
      </c>
      <c r="C25" s="24"/>
      <c r="D25" s="24"/>
      <c r="E25" s="23" t="e">
        <f t="shared" si="0"/>
        <v>#DIV/0!</v>
      </c>
      <c r="F25" s="10"/>
      <c r="G25" s="27" t="e">
        <f t="shared" si="1"/>
        <v>#DIV/0!</v>
      </c>
    </row>
    <row r="26" spans="1:7" ht="45" hidden="1">
      <c r="A26" s="8" t="s">
        <v>21</v>
      </c>
      <c r="B26" s="15" t="s">
        <v>76</v>
      </c>
      <c r="C26" s="24"/>
      <c r="D26" s="24"/>
      <c r="E26" s="23" t="e">
        <f t="shared" si="0"/>
        <v>#DIV/0!</v>
      </c>
      <c r="F26" s="10"/>
      <c r="G26" s="27" t="e">
        <f t="shared" si="1"/>
        <v>#DIV/0!</v>
      </c>
    </row>
    <row r="27" spans="1:7" ht="60" hidden="1">
      <c r="A27" s="8" t="s">
        <v>48</v>
      </c>
      <c r="B27" s="15" t="s">
        <v>77</v>
      </c>
      <c r="C27" s="24"/>
      <c r="D27" s="24"/>
      <c r="E27" s="23" t="e">
        <f t="shared" si="0"/>
        <v>#DIV/0!</v>
      </c>
      <c r="F27" s="10"/>
      <c r="G27" s="27" t="e">
        <f t="shared" si="1"/>
        <v>#DIV/0!</v>
      </c>
    </row>
    <row r="28" spans="1:7" ht="90" hidden="1">
      <c r="A28" s="8" t="s">
        <v>37</v>
      </c>
      <c r="B28" s="15" t="s">
        <v>78</v>
      </c>
      <c r="C28" s="24"/>
      <c r="D28" s="24"/>
      <c r="E28" s="23" t="e">
        <f t="shared" si="0"/>
        <v>#DIV/0!</v>
      </c>
      <c r="F28" s="10"/>
      <c r="G28" s="27" t="e">
        <f t="shared" si="1"/>
        <v>#DIV/0!</v>
      </c>
    </row>
    <row r="29" spans="1:7" ht="45" hidden="1">
      <c r="A29" s="8" t="s">
        <v>43</v>
      </c>
      <c r="B29" s="15" t="s">
        <v>79</v>
      </c>
      <c r="C29" s="24"/>
      <c r="D29" s="24"/>
      <c r="E29" s="23" t="e">
        <f t="shared" si="0"/>
        <v>#DIV/0!</v>
      </c>
      <c r="F29" s="10"/>
      <c r="G29" s="27" t="e">
        <f t="shared" si="1"/>
        <v>#DIV/0!</v>
      </c>
    </row>
    <row r="30" spans="1:7" ht="45" hidden="1">
      <c r="A30" s="8" t="s">
        <v>27</v>
      </c>
      <c r="B30" s="15" t="s">
        <v>80</v>
      </c>
      <c r="C30" s="24"/>
      <c r="D30" s="24"/>
      <c r="E30" s="23" t="e">
        <f t="shared" si="0"/>
        <v>#DIV/0!</v>
      </c>
      <c r="F30" s="10"/>
      <c r="G30" s="27" t="e">
        <f t="shared" si="1"/>
        <v>#DIV/0!</v>
      </c>
    </row>
    <row r="31" spans="1:7" ht="30" hidden="1">
      <c r="A31" s="9" t="s">
        <v>53</v>
      </c>
      <c r="B31" s="15" t="s">
        <v>81</v>
      </c>
      <c r="C31" s="24"/>
      <c r="D31" s="24"/>
      <c r="E31" s="23" t="e">
        <f t="shared" si="0"/>
        <v>#DIV/0!</v>
      </c>
      <c r="F31" s="10"/>
      <c r="G31" s="27" t="e">
        <f t="shared" si="1"/>
        <v>#DIV/0!</v>
      </c>
    </row>
    <row r="32" spans="1:7" ht="15" hidden="1">
      <c r="A32" s="9" t="s">
        <v>54</v>
      </c>
      <c r="B32" s="15" t="s">
        <v>82</v>
      </c>
      <c r="C32" s="24"/>
      <c r="D32" s="24"/>
      <c r="E32" s="23" t="e">
        <f t="shared" si="0"/>
        <v>#DIV/0!</v>
      </c>
      <c r="F32" s="10"/>
      <c r="G32" s="27" t="e">
        <f t="shared" si="1"/>
        <v>#DIV/0!</v>
      </c>
    </row>
    <row r="33" spans="1:7" ht="15" hidden="1">
      <c r="A33" s="8" t="s">
        <v>17</v>
      </c>
      <c r="B33" s="15" t="s">
        <v>83</v>
      </c>
      <c r="C33" s="24"/>
      <c r="D33" s="24"/>
      <c r="E33" s="23" t="e">
        <f t="shared" si="0"/>
        <v>#DIV/0!</v>
      </c>
      <c r="F33" s="10"/>
      <c r="G33" s="27" t="e">
        <f t="shared" si="1"/>
        <v>#DIV/0!</v>
      </c>
    </row>
    <row r="34" spans="1:7" ht="30" hidden="1">
      <c r="A34" s="8" t="s">
        <v>7</v>
      </c>
      <c r="B34" s="15" t="s">
        <v>84</v>
      </c>
      <c r="C34" s="24"/>
      <c r="D34" s="24"/>
      <c r="E34" s="23" t="e">
        <f t="shared" si="0"/>
        <v>#DIV/0!</v>
      </c>
      <c r="F34" s="10"/>
      <c r="G34" s="27" t="e">
        <f t="shared" si="1"/>
        <v>#DIV/0!</v>
      </c>
    </row>
    <row r="35" spans="1:7" ht="30" hidden="1">
      <c r="A35" s="8" t="s">
        <v>23</v>
      </c>
      <c r="B35" s="15" t="s">
        <v>85</v>
      </c>
      <c r="C35" s="24"/>
      <c r="D35" s="24"/>
      <c r="E35" s="23" t="e">
        <f t="shared" si="0"/>
        <v>#DIV/0!</v>
      </c>
      <c r="F35" s="10"/>
      <c r="G35" s="27" t="e">
        <f t="shared" si="1"/>
        <v>#DIV/0!</v>
      </c>
    </row>
    <row r="36" spans="1:7" ht="45" hidden="1">
      <c r="A36" s="8" t="s">
        <v>30</v>
      </c>
      <c r="B36" s="15" t="s">
        <v>86</v>
      </c>
      <c r="C36" s="24"/>
      <c r="D36" s="24"/>
      <c r="E36" s="23" t="e">
        <f t="shared" si="0"/>
        <v>#DIV/0!</v>
      </c>
      <c r="F36" s="10"/>
      <c r="G36" s="27" t="e">
        <f t="shared" si="1"/>
        <v>#DIV/0!</v>
      </c>
    </row>
    <row r="37" spans="1:7" ht="46.5" customHeight="1" hidden="1">
      <c r="A37" s="8" t="s">
        <v>42</v>
      </c>
      <c r="B37" s="15" t="s">
        <v>87</v>
      </c>
      <c r="C37" s="24"/>
      <c r="D37" s="24"/>
      <c r="E37" s="23" t="e">
        <f t="shared" si="0"/>
        <v>#DIV/0!</v>
      </c>
      <c r="F37" s="10"/>
      <c r="G37" s="27" t="e">
        <f t="shared" si="1"/>
        <v>#DIV/0!</v>
      </c>
    </row>
    <row r="38" spans="1:7" ht="30" hidden="1">
      <c r="A38" s="8" t="s">
        <v>14</v>
      </c>
      <c r="B38" s="15" t="s">
        <v>88</v>
      </c>
      <c r="C38" s="24"/>
      <c r="D38" s="24"/>
      <c r="E38" s="23" t="e">
        <f t="shared" si="0"/>
        <v>#DIV/0!</v>
      </c>
      <c r="F38" s="10"/>
      <c r="G38" s="27" t="e">
        <f t="shared" si="1"/>
        <v>#DIV/0!</v>
      </c>
    </row>
    <row r="39" spans="1:7" ht="30" hidden="1">
      <c r="A39" s="8" t="s">
        <v>31</v>
      </c>
      <c r="B39" s="15" t="s">
        <v>89</v>
      </c>
      <c r="C39" s="24"/>
      <c r="D39" s="24"/>
      <c r="E39" s="23" t="e">
        <f t="shared" si="0"/>
        <v>#DIV/0!</v>
      </c>
      <c r="F39" s="10"/>
      <c r="G39" s="27" t="e">
        <f t="shared" si="1"/>
        <v>#DIV/0!</v>
      </c>
    </row>
    <row r="40" spans="1:7" ht="30" hidden="1">
      <c r="A40" s="8" t="s">
        <v>24</v>
      </c>
      <c r="B40" s="15" t="s">
        <v>90</v>
      </c>
      <c r="C40" s="24"/>
      <c r="D40" s="24"/>
      <c r="E40" s="23" t="e">
        <f t="shared" si="0"/>
        <v>#DIV/0!</v>
      </c>
      <c r="F40" s="10"/>
      <c r="G40" s="27" t="e">
        <f t="shared" si="1"/>
        <v>#DIV/0!</v>
      </c>
    </row>
    <row r="41" spans="1:7" ht="15" hidden="1">
      <c r="A41" s="8" t="s">
        <v>11</v>
      </c>
      <c r="B41" s="15" t="s">
        <v>91</v>
      </c>
      <c r="C41" s="24"/>
      <c r="D41" s="24"/>
      <c r="E41" s="23" t="e">
        <f t="shared" si="0"/>
        <v>#DIV/0!</v>
      </c>
      <c r="F41" s="10"/>
      <c r="G41" s="27" t="e">
        <f t="shared" si="1"/>
        <v>#DIV/0!</v>
      </c>
    </row>
    <row r="42" spans="1:7" ht="16.5" customHeight="1" hidden="1">
      <c r="A42" s="8" t="s">
        <v>44</v>
      </c>
      <c r="B42" s="15" t="s">
        <v>92</v>
      </c>
      <c r="C42" s="24"/>
      <c r="D42" s="24"/>
      <c r="E42" s="23" t="e">
        <f t="shared" si="0"/>
        <v>#DIV/0!</v>
      </c>
      <c r="F42" s="10"/>
      <c r="G42" s="27" t="e">
        <f t="shared" si="1"/>
        <v>#DIV/0!</v>
      </c>
    </row>
    <row r="43" spans="1:7" ht="15" hidden="1">
      <c r="A43" s="8" t="s">
        <v>26</v>
      </c>
      <c r="B43" s="15" t="s">
        <v>93</v>
      </c>
      <c r="C43" s="24"/>
      <c r="D43" s="24"/>
      <c r="E43" s="23" t="e">
        <f t="shared" si="0"/>
        <v>#DIV/0!</v>
      </c>
      <c r="F43" s="10"/>
      <c r="G43" s="27" t="e">
        <f t="shared" si="1"/>
        <v>#DIV/0!</v>
      </c>
    </row>
    <row r="44" spans="1:7" ht="15">
      <c r="A44" s="8" t="s">
        <v>105</v>
      </c>
      <c r="B44" s="15"/>
      <c r="C44" s="10">
        <f>C5-C6-C9-C11-C16-C22</f>
        <v>1340524.3798800036</v>
      </c>
      <c r="D44" s="10">
        <f>D5-D6-D9-D11-D16-D22</f>
        <v>612995.4582600003</v>
      </c>
      <c r="E44" s="26">
        <f t="shared" si="0"/>
        <v>45.72803504811097</v>
      </c>
      <c r="F44" s="10">
        <f>F5-F6-F9-F11-F16-F22</f>
        <v>625191.863119998</v>
      </c>
      <c r="G44" s="27">
        <f t="shared" si="1"/>
        <v>98.04917408887378</v>
      </c>
    </row>
    <row r="45" spans="1:7" s="7" customFormat="1" ht="15">
      <c r="A45" s="3" t="s">
        <v>10</v>
      </c>
      <c r="B45" s="14" t="s">
        <v>94</v>
      </c>
      <c r="C45" s="4">
        <v>17907914.50319</v>
      </c>
      <c r="D45" s="4">
        <v>9275751.03224</v>
      </c>
      <c r="E45" s="4">
        <f t="shared" si="0"/>
        <v>51.796936101005386</v>
      </c>
      <c r="F45" s="4">
        <v>6455328.53603</v>
      </c>
      <c r="G45" s="11">
        <f aca="true" t="shared" si="2" ref="G45:G54">D45/F45*100</f>
        <v>143.6913858135646</v>
      </c>
    </row>
    <row r="46" spans="1:7" ht="45">
      <c r="A46" s="8" t="s">
        <v>36</v>
      </c>
      <c r="B46" s="15" t="s">
        <v>95</v>
      </c>
      <c r="C46" s="10">
        <v>17614656.14023</v>
      </c>
      <c r="D46" s="10">
        <v>8971786.640940001</v>
      </c>
      <c r="E46" s="10">
        <f t="shared" si="0"/>
        <v>50.93364621776178</v>
      </c>
      <c r="F46" s="10">
        <v>6356922.81842</v>
      </c>
      <c r="G46" s="11">
        <f t="shared" si="2"/>
        <v>141.1341131111911</v>
      </c>
    </row>
    <row r="47" spans="1:7" ht="30">
      <c r="A47" s="12" t="s">
        <v>41</v>
      </c>
      <c r="B47" s="15" t="s">
        <v>96</v>
      </c>
      <c r="C47" s="10">
        <v>7984259</v>
      </c>
      <c r="D47" s="10">
        <v>4958651.9</v>
      </c>
      <c r="E47" s="10">
        <f t="shared" si="0"/>
        <v>62.105348786906845</v>
      </c>
      <c r="F47" s="10">
        <v>3726525.6</v>
      </c>
      <c r="G47" s="11">
        <f t="shared" si="2"/>
        <v>133.06367464643205</v>
      </c>
    </row>
    <row r="48" spans="1:7" ht="30" customHeight="1">
      <c r="A48" s="12" t="s">
        <v>32</v>
      </c>
      <c r="B48" s="15" t="s">
        <v>97</v>
      </c>
      <c r="C48" s="10">
        <v>5310363</v>
      </c>
      <c r="D48" s="10">
        <v>1799921.7828199998</v>
      </c>
      <c r="E48" s="10">
        <f t="shared" si="0"/>
        <v>33.894514985510405</v>
      </c>
      <c r="F48" s="10">
        <v>700460.7867</v>
      </c>
      <c r="G48" s="11">
        <f t="shared" si="2"/>
        <v>256.96253337745907</v>
      </c>
    </row>
    <row r="49" spans="1:7" ht="30">
      <c r="A49" s="12" t="s">
        <v>3</v>
      </c>
      <c r="B49" s="15" t="s">
        <v>98</v>
      </c>
      <c r="C49" s="10">
        <v>2251490.2</v>
      </c>
      <c r="D49" s="10">
        <v>1073686.2481799999</v>
      </c>
      <c r="E49" s="10">
        <f t="shared" si="0"/>
        <v>47.68780464511903</v>
      </c>
      <c r="F49" s="10">
        <v>851167.43912</v>
      </c>
      <c r="G49" s="11">
        <f t="shared" si="2"/>
        <v>126.14277741757324</v>
      </c>
    </row>
    <row r="50" spans="1:7" ht="15">
      <c r="A50" s="12" t="s">
        <v>28</v>
      </c>
      <c r="B50" s="15" t="s">
        <v>99</v>
      </c>
      <c r="C50" s="10">
        <v>2068543.94023</v>
      </c>
      <c r="D50" s="10">
        <v>1139526.70994</v>
      </c>
      <c r="E50" s="10">
        <f t="shared" si="0"/>
        <v>55.08834923822293</v>
      </c>
      <c r="F50" s="10">
        <v>1078768.9926</v>
      </c>
      <c r="G50" s="11">
        <f t="shared" si="2"/>
        <v>105.63213419710596</v>
      </c>
    </row>
    <row r="51" spans="1:7" ht="45">
      <c r="A51" s="8" t="s">
        <v>46</v>
      </c>
      <c r="B51" s="15" t="s">
        <v>100</v>
      </c>
      <c r="C51" s="10">
        <v>282674.53331</v>
      </c>
      <c r="D51" s="10">
        <v>174780.27284</v>
      </c>
      <c r="E51" s="10">
        <f t="shared" si="0"/>
        <v>61.83092293224877</v>
      </c>
      <c r="F51" s="10">
        <v>97773.19907999999</v>
      </c>
      <c r="G51" s="11"/>
    </row>
    <row r="52" spans="1:7" ht="30">
      <c r="A52" s="8" t="s">
        <v>47</v>
      </c>
      <c r="B52" s="15" t="s">
        <v>101</v>
      </c>
      <c r="C52" s="10">
        <v>0</v>
      </c>
      <c r="D52" s="10">
        <v>75570</v>
      </c>
      <c r="E52" s="10"/>
      <c r="F52" s="10">
        <v>0</v>
      </c>
      <c r="G52" s="11"/>
    </row>
    <row r="53" spans="1:7" ht="15">
      <c r="A53" s="8" t="s">
        <v>16</v>
      </c>
      <c r="B53" s="15" t="s">
        <v>102</v>
      </c>
      <c r="C53" s="10">
        <v>10095.16902</v>
      </c>
      <c r="D53" s="10">
        <v>9452.69061</v>
      </c>
      <c r="E53" s="10">
        <f t="shared" si="0"/>
        <v>93.63578352450408</v>
      </c>
      <c r="F53" s="10">
        <v>4068.33919</v>
      </c>
      <c r="G53" s="11">
        <f t="shared" si="2"/>
        <v>232.3476526547925</v>
      </c>
    </row>
    <row r="54" spans="1:7" ht="90">
      <c r="A54" s="8" t="s">
        <v>45</v>
      </c>
      <c r="B54" s="15" t="s">
        <v>103</v>
      </c>
      <c r="C54" s="10">
        <v>488.66063</v>
      </c>
      <c r="D54" s="10">
        <v>329001.69521</v>
      </c>
      <c r="E54" s="10">
        <f t="shared" si="0"/>
        <v>67327.23592035641</v>
      </c>
      <c r="F54" s="10">
        <v>1526.92027</v>
      </c>
      <c r="G54" s="10">
        <f t="shared" si="2"/>
        <v>21546.750126645442</v>
      </c>
    </row>
    <row r="55" spans="1:7" ht="60">
      <c r="A55" s="8" t="s">
        <v>40</v>
      </c>
      <c r="B55" s="15" t="s">
        <v>104</v>
      </c>
      <c r="C55" s="10">
        <v>0</v>
      </c>
      <c r="D55" s="10">
        <v>-284840.26736</v>
      </c>
      <c r="E55" s="10"/>
      <c r="F55" s="10">
        <v>-4962.74093</v>
      </c>
      <c r="G55" s="10">
        <f>D55/F55*100</f>
        <v>5739.575596987692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исполнении консолидированного бюджета Республики Марий Эл по доходам в разрезе видов доходов по состоянию на 01.07.2020</dc:title>
  <dc:subject/>
  <dc:creator>Валеева Альбина Фархатовна</dc:creator>
  <cp:keywords/>
  <dc:description/>
  <cp:lastModifiedBy>MF-FatRZ</cp:lastModifiedBy>
  <cp:lastPrinted>2019-12-06T09:09:30Z</cp:lastPrinted>
  <dcterms:created xsi:type="dcterms:W3CDTF">2019-12-02T11:49:15Z</dcterms:created>
  <dcterms:modified xsi:type="dcterms:W3CDTF">2020-09-21T12:44:35Z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XXJ7TYMEEKJ2-354-354</vt:lpwstr>
  </property>
  <property fmtid="{D5CDD505-2E9C-101B-9397-08002B2CF9AE}" pid="4" name="_dlc_DocIdItemGu">
    <vt:lpwstr>8199e1d6-faec-42ec-9156-16bd54c56e02</vt:lpwstr>
  </property>
  <property fmtid="{D5CDD505-2E9C-101B-9397-08002B2CF9AE}" pid="5" name="_dlc_DocIdU">
    <vt:lpwstr>https://vip.gov.mari.ru/minfin/_layouts/DocIdRedir.aspx?ID=XXJ7TYMEEKJ2-354-354, XXJ7TYMEEKJ2-354-354</vt:lpwstr>
  </property>
  <property fmtid="{D5CDD505-2E9C-101B-9397-08002B2CF9AE}" pid="6" name="Пап">
    <vt:lpwstr>2020 год по месяцам</vt:lpwstr>
  </property>
  <property fmtid="{D5CDD505-2E9C-101B-9397-08002B2CF9AE}" pid="7" name="Описан">
    <vt:lpwstr>Сведения об исполнении консолидированного бюджета Республики Марий Эл по доходам в разрезе видов доходов по состоянию на 01.07.2020 в сравнении с запланированными значениями на 2020 год и соответствующим периодом прошлого года</vt:lpwstr>
  </property>
</Properties>
</file>